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D28" i="1"/>
  <c r="C28" i="1"/>
  <c r="B28" i="1"/>
  <c r="G21" i="1"/>
  <c r="F21" i="1"/>
  <c r="E21" i="1"/>
  <c r="E31" i="1" s="1"/>
  <c r="D21" i="1"/>
  <c r="D31" i="1" s="1"/>
  <c r="C21" i="1"/>
  <c r="B21" i="1"/>
  <c r="G7" i="1"/>
  <c r="G31" i="1" s="1"/>
  <c r="F7" i="1"/>
  <c r="F31" i="1" s="1"/>
  <c r="E7" i="1"/>
  <c r="D7" i="1"/>
  <c r="C7" i="1"/>
  <c r="C31" i="1" s="1"/>
  <c r="B7" i="1"/>
  <c r="B31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<sst xmlns="http://schemas.openxmlformats.org/spreadsheetml/2006/main" count="34" uniqueCount="34">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</sst>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70" zoomScaleNormal="70" workbookViewId="0">
      <selection activeCell="A44" sqref="A44"/>
    </sheetView>
  </sheetViews>
  <sheetFormatPr baseColWidth="10" defaultColWidth="0" defaultRowHeight="0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2014 ¹ (c)</v>
      </c>
      <c r="C5" s="13" t="str">
        <f>ANIO4R</f>
        <v>2015 ¹ (c)</v>
      </c>
      <c r="D5" s="13" t="str">
        <f>ANIO3R</f>
        <v>2016 ¹ (c)</v>
      </c>
      <c r="E5" s="13" t="str">
        <f>ANIO2R</f>
        <v>2017 ¹ (c)</v>
      </c>
      <c r="F5" s="13" t="str">
        <f>ANIO1R</f>
        <v>2018 ¹ (c)</v>
      </c>
      <c r="G5" s="14">
        <f>ANIO_INFORME</f>
        <v>2019</v>
      </c>
    </row>
    <row r="6" spans="1:7" ht="32.1" customHeight="1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27">
        <f>SUM(B8:B19)</f>
        <v>24248537.440000001</v>
      </c>
      <c r="C7" s="27">
        <f t="shared" ref="C7:G7" si="0">SUM(C8:C19)</f>
        <v>27849770.91</v>
      </c>
      <c r="D7" s="27">
        <f t="shared" si="0"/>
        <v>32314504.689999998</v>
      </c>
      <c r="E7" s="27">
        <f t="shared" si="0"/>
        <v>39208359.030000001</v>
      </c>
      <c r="F7" s="27">
        <f t="shared" si="0"/>
        <v>42125208.170000002</v>
      </c>
      <c r="G7" s="27">
        <f t="shared" si="0"/>
        <v>14456507.280000001</v>
      </c>
    </row>
    <row r="8" spans="1:7" ht="14.4" x14ac:dyDescent="0.3">
      <c r="A8" s="19" t="s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ht="14.4" x14ac:dyDescent="0.3">
      <c r="A9" s="19" t="s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ht="14.4" x14ac:dyDescent="0.3">
      <c r="A10" s="19" t="s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14.4" x14ac:dyDescent="0.3">
      <c r="A11" s="19" t="s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14.4" x14ac:dyDescent="0.3">
      <c r="A12" s="19" t="s">
        <v>10</v>
      </c>
      <c r="B12" s="28">
        <v>222122.14</v>
      </c>
      <c r="C12" s="28">
        <v>990627.3</v>
      </c>
      <c r="D12" s="28">
        <v>1671980.57</v>
      </c>
      <c r="E12" s="28">
        <v>1221903.54</v>
      </c>
      <c r="F12" s="28">
        <v>3080077.75</v>
      </c>
      <c r="G12" s="28">
        <v>0</v>
      </c>
    </row>
    <row r="13" spans="1:7" ht="14.4" x14ac:dyDescent="0.3">
      <c r="A13" s="20" t="s">
        <v>11</v>
      </c>
      <c r="B13" s="28">
        <v>92315.09</v>
      </c>
      <c r="C13" s="28">
        <v>128671.16</v>
      </c>
      <c r="D13" s="28">
        <v>2094940.35</v>
      </c>
      <c r="E13" s="28">
        <v>659272.30000000005</v>
      </c>
      <c r="F13" s="28">
        <v>2552604.1800000002</v>
      </c>
      <c r="G13" s="28">
        <v>0</v>
      </c>
    </row>
    <row r="14" spans="1:7" ht="14.4" x14ac:dyDescent="0.3">
      <c r="A14" s="19" t="s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753242.47</v>
      </c>
    </row>
    <row r="15" spans="1:7" ht="14.4" x14ac:dyDescent="0.3">
      <c r="A15" s="19" t="s">
        <v>13</v>
      </c>
      <c r="B15" s="28">
        <v>0</v>
      </c>
      <c r="C15" s="28">
        <v>0</v>
      </c>
      <c r="D15" s="28">
        <v>0</v>
      </c>
      <c r="E15" s="28">
        <v>3433417.97</v>
      </c>
      <c r="F15" s="28">
        <v>0</v>
      </c>
      <c r="G15" s="28">
        <v>0</v>
      </c>
    </row>
    <row r="16" spans="1:7" ht="14.4" x14ac:dyDescent="0.3">
      <c r="A16" s="19" t="s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ht="14.4" x14ac:dyDescent="0.3">
      <c r="A17" s="19" t="s">
        <v>15</v>
      </c>
      <c r="B17" s="28">
        <v>23934100.210000001</v>
      </c>
      <c r="C17" s="28">
        <v>26730472.449999999</v>
      </c>
      <c r="D17" s="28">
        <v>28547583.77</v>
      </c>
      <c r="E17" s="28">
        <v>32064038.780000001</v>
      </c>
      <c r="F17" s="28">
        <v>36492526.240000002</v>
      </c>
      <c r="G17" s="28">
        <v>13703264.810000001</v>
      </c>
    </row>
    <row r="18" spans="1:7" ht="14.4" x14ac:dyDescent="0.3">
      <c r="A18" s="19" t="s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ht="14.4" x14ac:dyDescent="0.3">
      <c r="A19" s="19" t="s">
        <v>17</v>
      </c>
      <c r="B19" s="28">
        <v>0</v>
      </c>
      <c r="C19" s="28">
        <v>0</v>
      </c>
      <c r="D19" s="28">
        <v>0</v>
      </c>
      <c r="E19" s="28">
        <v>1829726.44</v>
      </c>
      <c r="F19" s="28">
        <v>0</v>
      </c>
      <c r="G19" s="28">
        <v>0</v>
      </c>
    </row>
    <row r="20" spans="1:7" ht="14.4" x14ac:dyDescent="0.3">
      <c r="A20" s="21"/>
      <c r="B20" s="29"/>
      <c r="C20" s="29"/>
      <c r="D20" s="29"/>
      <c r="E20" s="29"/>
      <c r="F20" s="29"/>
      <c r="G20" s="29"/>
    </row>
    <row r="21" spans="1:7" ht="14.4" x14ac:dyDescent="0.3">
      <c r="A21" s="22" t="s">
        <v>18</v>
      </c>
      <c r="B21" s="30">
        <f>SUM(B22:B26)</f>
        <v>24949657.030000001</v>
      </c>
      <c r="C21" s="30">
        <f t="shared" ref="C21:G21" si="1">SUM(C22:C26)</f>
        <v>16790246.98</v>
      </c>
      <c r="D21" s="30">
        <f t="shared" si="1"/>
        <v>30841104.18</v>
      </c>
      <c r="E21" s="30">
        <f t="shared" si="1"/>
        <v>15840223.4</v>
      </c>
      <c r="F21" s="30">
        <f t="shared" si="1"/>
        <v>14402033</v>
      </c>
      <c r="G21" s="30">
        <f t="shared" si="1"/>
        <v>0</v>
      </c>
    </row>
    <row r="22" spans="1:7" ht="14.4" x14ac:dyDescent="0.3">
      <c r="A22" s="19" t="s">
        <v>19</v>
      </c>
      <c r="B22" s="28">
        <v>11938717.610000001</v>
      </c>
      <c r="C22" s="28">
        <v>4004286.98</v>
      </c>
      <c r="D22" s="28">
        <v>17306410.059999999</v>
      </c>
      <c r="E22" s="28">
        <v>3332190.4</v>
      </c>
      <c r="F22" s="28">
        <v>0</v>
      </c>
      <c r="G22" s="28">
        <v>0</v>
      </c>
    </row>
    <row r="23" spans="1:7" ht="14.4" x14ac:dyDescent="0.3">
      <c r="A23" s="19" t="s">
        <v>20</v>
      </c>
      <c r="B23" s="28">
        <v>13010939.42</v>
      </c>
      <c r="C23" s="28">
        <v>12785960</v>
      </c>
      <c r="D23" s="28">
        <v>13534694.120000001</v>
      </c>
      <c r="E23" s="28">
        <v>12508033</v>
      </c>
      <c r="F23" s="28">
        <v>14402033</v>
      </c>
      <c r="G23" s="28">
        <v>0</v>
      </c>
    </row>
    <row r="24" spans="1:7" ht="14.4" x14ac:dyDescent="0.3">
      <c r="A24" s="19" t="s">
        <v>21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14.4" x14ac:dyDescent="0.3">
      <c r="A25" s="19" t="s">
        <v>22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14.4" x14ac:dyDescent="0.3">
      <c r="A26" s="19" t="s">
        <v>23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14.4" x14ac:dyDescent="0.3">
      <c r="A27" s="21"/>
      <c r="B27" s="29"/>
      <c r="C27" s="29"/>
      <c r="D27" s="29"/>
      <c r="E27" s="29"/>
      <c r="F27" s="29"/>
      <c r="G27" s="29"/>
    </row>
    <row r="28" spans="1:7" ht="14.4" x14ac:dyDescent="0.3">
      <c r="A28" s="22" t="s">
        <v>24</v>
      </c>
      <c r="B28" s="30">
        <f>B29</f>
        <v>0</v>
      </c>
      <c r="C28" s="30">
        <f t="shared" ref="C28:G28" si="2">C29</f>
        <v>0</v>
      </c>
      <c r="D28" s="30">
        <f t="shared" si="2"/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</row>
    <row r="29" spans="1:7" ht="14.4" x14ac:dyDescent="0.3">
      <c r="A29" s="19" t="s">
        <v>25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ht="14.4" x14ac:dyDescent="0.3">
      <c r="A30" s="21"/>
      <c r="B30" s="29"/>
      <c r="C30" s="29"/>
      <c r="D30" s="29"/>
      <c r="E30" s="29"/>
      <c r="F30" s="29"/>
      <c r="G30" s="29"/>
    </row>
    <row r="31" spans="1:7" ht="14.4" x14ac:dyDescent="0.3">
      <c r="A31" s="22" t="s">
        <v>26</v>
      </c>
      <c r="B31" s="30">
        <f>B7+B21+B28</f>
        <v>49198194.469999999</v>
      </c>
      <c r="C31" s="30">
        <f t="shared" ref="C31:G31" si="3">C7+C21+C28</f>
        <v>44640017.890000001</v>
      </c>
      <c r="D31" s="30">
        <f t="shared" si="3"/>
        <v>63155608.869999997</v>
      </c>
      <c r="E31" s="30">
        <f t="shared" si="3"/>
        <v>55048582.43</v>
      </c>
      <c r="F31" s="30">
        <f t="shared" si="3"/>
        <v>56527241.170000002</v>
      </c>
      <c r="G31" s="30">
        <f t="shared" si="3"/>
        <v>14456507.280000001</v>
      </c>
    </row>
    <row r="32" spans="1:7" ht="14.4" x14ac:dyDescent="0.3">
      <c r="A32" s="21"/>
      <c r="B32" s="29"/>
      <c r="C32" s="29"/>
      <c r="D32" s="29"/>
      <c r="E32" s="29"/>
      <c r="F32" s="29"/>
      <c r="G32" s="29"/>
    </row>
    <row r="33" spans="1:7" ht="14.4" x14ac:dyDescent="0.3">
      <c r="A33" s="22" t="s">
        <v>27</v>
      </c>
      <c r="B33" s="29"/>
      <c r="C33" s="29"/>
      <c r="D33" s="29"/>
      <c r="E33" s="29"/>
      <c r="F33" s="29"/>
      <c r="G33" s="29"/>
    </row>
    <row r="34" spans="1:7" ht="14.4" x14ac:dyDescent="0.3">
      <c r="A34" s="23" t="s">
        <v>28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ht="28.8" x14ac:dyDescent="0.3">
      <c r="A35" s="23" t="s">
        <v>29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ht="14.4" x14ac:dyDescent="0.3">
      <c r="A36" s="22" t="s">
        <v>30</v>
      </c>
      <c r="B36" s="30">
        <f>B34+B35</f>
        <v>0</v>
      </c>
      <c r="C36" s="30">
        <f t="shared" ref="C36:G36" si="4">C34+C35</f>
        <v>0</v>
      </c>
      <c r="D36" s="30">
        <f t="shared" si="4"/>
        <v>0</v>
      </c>
      <c r="E36" s="30">
        <f t="shared" si="4"/>
        <v>0</v>
      </c>
      <c r="F36" s="30">
        <f t="shared" si="4"/>
        <v>0</v>
      </c>
      <c r="G36" s="30">
        <f t="shared" si="4"/>
        <v>0</v>
      </c>
    </row>
    <row r="37" spans="1:7" ht="14.4" x14ac:dyDescent="0.3">
      <c r="A37" s="24"/>
      <c r="B37" s="24"/>
      <c r="C37" s="24"/>
      <c r="D37" s="24"/>
      <c r="E37" s="24"/>
      <c r="F37" s="24"/>
      <c r="G37" s="24"/>
    </row>
    <row r="38" spans="1:7" ht="14.4" x14ac:dyDescent="0.3">
      <c r="A38" s="25"/>
    </row>
    <row r="39" spans="1:7" ht="15" customHeight="1" x14ac:dyDescent="0.3">
      <c r="A39" s="26" t="s">
        <v>31</v>
      </c>
      <c r="B39" s="26"/>
      <c r="C39" s="26"/>
      <c r="D39" s="26"/>
      <c r="E39" s="26"/>
      <c r="F39" s="26"/>
      <c r="G39" s="26"/>
    </row>
    <row r="40" spans="1:7" ht="15" customHeight="1" x14ac:dyDescent="0.3">
      <c r="A40" s="26" t="s">
        <v>32</v>
      </c>
      <c r="B40" s="26"/>
      <c r="C40" s="26"/>
      <c r="D40" s="26"/>
      <c r="E40" s="26"/>
      <c r="F40" s="26"/>
      <c r="G40" s="26"/>
    </row>
    <row r="41" spans="1:7" ht="15" customHeight="1" x14ac:dyDescent="0.3">
      <c r="A41" s="31"/>
      <c r="B41" s="31"/>
      <c r="C41" s="31"/>
      <c r="D41" s="31"/>
      <c r="E41" s="31"/>
      <c r="F41" s="31"/>
      <c r="G41" s="31"/>
    </row>
    <row r="42" spans="1:7" ht="15" customHeight="1" x14ac:dyDescent="0.3">
      <c r="A42" s="31"/>
      <c r="B42" s="31"/>
      <c r="C42" s="31"/>
      <c r="D42" s="31"/>
      <c r="E42" s="31"/>
      <c r="F42" s="31"/>
      <c r="G42" s="31"/>
    </row>
    <row r="43" spans="1:7" ht="15" customHeight="1" x14ac:dyDescent="0.3">
      <c r="A43" s="31"/>
      <c r="B43" s="31"/>
      <c r="C43" s="31"/>
      <c r="D43" s="31"/>
      <c r="E43" s="31"/>
      <c r="F43" s="31"/>
      <c r="G43" s="31"/>
    </row>
    <row r="44" spans="1:7" ht="15" customHeight="1" x14ac:dyDescent="0.3">
      <c r="A44" s="32" t="s">
        <v>33</v>
      </c>
      <c r="B44" s="31"/>
      <c r="C44" s="31"/>
      <c r="D44" s="31"/>
      <c r="E44" s="31"/>
      <c r="F44" s="31"/>
      <c r="G44" s="31"/>
    </row>
    <row r="45" spans="1:7" ht="15" customHeight="1" x14ac:dyDescent="0.3">
      <c r="A45" s="31"/>
      <c r="B45" s="31"/>
      <c r="C45" s="31"/>
      <c r="D45" s="31"/>
      <c r="E45" s="31"/>
      <c r="F45" s="31"/>
      <c r="G45" s="31"/>
    </row>
    <row r="46" spans="1:7" ht="15" customHeight="1" x14ac:dyDescent="0.3"/>
    <row r="47" spans="1:7" ht="14.4" hidden="1" x14ac:dyDescent="0.3"/>
    <row r="48" spans="1:7" ht="15" hidden="1" customHeight="1" x14ac:dyDescent="0.3"/>
    <row r="49" ht="15" hidden="1" customHeight="1" x14ac:dyDescent="0.3"/>
    <row r="50" ht="15" hidden="1" customHeight="1" x14ac:dyDescent="0.3"/>
    <row r="51" ht="15" hidden="1" customHeight="1" x14ac:dyDescent="0.3"/>
    <row r="52" ht="15" hidden="1" customHeight="1" x14ac:dyDescent="0.3"/>
    <row r="53" ht="15.75" hidden="1" customHeight="1" x14ac:dyDescent="0.3"/>
  </sheetData>
  <protectedRanges>
    <protectedRange sqref="A44" name="Rango1"/>
  </protectedRanges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'[0361_IDF_PEGT_UPJ_1901.xlsm]Info General'!#REF!</xm:f>
          </x14:formula1>
          <x14:formula2>
            <xm:f>'[0361_IDF_PEGT_UPJ_1901.xlsm]Info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2019-04-25T21:59:15Z</dcterms:created>
  <dcterms:modified xsi:type="dcterms:W3CDTF">2019-04-25T22:00:53Z</dcterms:modified>
</cp:coreProperties>
</file>